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ownloads\"/>
    </mc:Choice>
  </mc:AlternateContent>
  <xr:revisionPtr revIDLastSave="0" documentId="13_ncr:1_{917C640C-84B0-4820-87C0-7C8FCEF051F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" sheetId="3" r:id="rId1"/>
    <sheet name="Sheet1" sheetId="4" r:id="rId2"/>
  </sheets>
  <definedNames>
    <definedName name="_xlnm.Print_Titles" localSheetId="0">'2'!$4:$5</definedName>
    <definedName name="_xlnm.Print_Titles" localSheetId="1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F13" i="4" l="1"/>
  <c r="F11" i="4"/>
  <c r="F15" i="4"/>
  <c r="F39" i="4"/>
  <c r="F44" i="4"/>
  <c r="O25" i="3" l="1"/>
  <c r="F24" i="4" l="1"/>
  <c r="F19" i="4"/>
  <c r="F29" i="4"/>
  <c r="F34" i="4"/>
  <c r="F46" i="4"/>
  <c r="F6" i="4"/>
  <c r="I6" i="3"/>
  <c r="E19" i="3" l="1"/>
  <c r="I18" i="3" l="1"/>
  <c r="I7" i="3" l="1"/>
  <c r="I17" i="3" l="1"/>
  <c r="I15" i="3"/>
  <c r="I14" i="3"/>
  <c r="I11" i="3"/>
  <c r="I10" i="3"/>
  <c r="I9" i="3"/>
  <c r="I8" i="3"/>
  <c r="G19" i="3" l="1"/>
  <c r="I13" i="3"/>
  <c r="I12" i="3"/>
  <c r="I16" i="3"/>
  <c r="I1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sarawut</author>
  </authors>
  <commentList>
    <comment ref="B1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ค่าตอบแทนพยาม
คุ้มครองพยาน
ค่าตอบแทนนักจิตฯ
ค่าตอบแทนเจ้าหน้าที่ชันสูตร
ค่าตอบแทนเจ้าหน้าที่ส่งหมายเรียก
</t>
        </r>
      </text>
    </comment>
  </commentList>
</comments>
</file>

<file path=xl/sharedStrings.xml><?xml version="1.0" encoding="utf-8"?>
<sst xmlns="http://schemas.openxmlformats.org/spreadsheetml/2006/main" count="115" uniqueCount="60">
  <si>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</si>
  <si>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</si>
  <si>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</si>
  <si>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</si>
  <si>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</si>
  <si>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</si>
  <si>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</si>
  <si>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</si>
  <si>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</si>
  <si>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</si>
  <si>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</si>
  <si>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</si>
  <si>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</si>
  <si>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</si>
  <si>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</si>
  <si>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</si>
  <si>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</si>
  <si>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</si>
  <si>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</si>
  <si>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</si>
  <si>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รายงานผลการใช้จ่ายงบประมาณ สถานีตำรวจภูธรเมืองนราธิวาส</t>
  </si>
  <si>
    <t>โครงการบังคับใช้กฏหมาย อำนวยความยุติธรรม และการบริการประชาชน</t>
  </si>
  <si>
    <t>ต.ค.66 - ก.พ.67</t>
  </si>
  <si>
    <t>ไม่มี</t>
  </si>
  <si>
    <t>ต.ค.66 - ก.พ.67 เป็นไปตามเป้าหมาย</t>
  </si>
  <si>
    <t xml:space="preserve"> ข้อมูล ณ วันที่ 31  มีนาคม พ.ศ. 2568</t>
  </si>
  <si>
    <t>ต.ค.67 - มี.ค.68</t>
  </si>
  <si>
    <t>ต.ค.67 - มี.ค.68 เป็นไปตามเป้าหมาย</t>
  </si>
  <si>
    <t xml:space="preserve">ประจำปีงบประมาณ พ.ศ. 2568 ไตรมาสที่.... 1-2 </t>
  </si>
  <si>
    <t>ยังไม่มีการเบิกจ่าย</t>
  </si>
  <si>
    <t>อื่นๆ</t>
  </si>
  <si>
    <t xml:space="preserve">โครงการบังคับใช้กฏหมาย </t>
  </si>
  <si>
    <t>อำนวยความยุติธรรม และการ</t>
  </si>
  <si>
    <t>บริการประชาชน กิจกรรมการ</t>
  </si>
  <si>
    <t>บังคับใช้กฎหมายและการ</t>
  </si>
  <si>
    <t>บริการประชาชน</t>
  </si>
  <si>
    <t>1.1 ค่า OT</t>
  </si>
  <si>
    <t>1.2 ค่าเบี้ยเลี้ยง ที่พัก พาหนะ</t>
  </si>
  <si>
    <t>1.3 ค่าซ่อมแซมยานพาหนะ</t>
  </si>
  <si>
    <t xml:space="preserve"> 1.4 ค่าจ้างเหมาบริการ </t>
  </si>
  <si>
    <t>1.5 วัสดุสำนักงาน</t>
  </si>
  <si>
    <t>1.6 น้ำมันเชื้อเพลิง</t>
  </si>
  <si>
    <t>1.8 วัสดุจราจร</t>
  </si>
  <si>
    <t>1.9 วัสดุอาหาร (ผู้ต้องหา)</t>
  </si>
  <si>
    <t>1.10 ค่าสาธารณูปโภค</t>
  </si>
  <si>
    <t>โครงการเพิ่มประสิทธิภาพ</t>
  </si>
  <si>
    <t>งานป้องกันปราบปรามอาชญา</t>
  </si>
  <si>
    <t>กรรม กิจกรรมปฎิรูประบบงาน</t>
  </si>
  <si>
    <t>สอบสวนและการบังคับใช้</t>
  </si>
  <si>
    <t>กฎหมาย</t>
  </si>
  <si>
    <t xml:space="preserve"> เป็นไปตามเป้าหมาย</t>
  </si>
  <si>
    <t>ประชุม</t>
  </si>
  <si>
    <t>พยาน</t>
  </si>
  <si>
    <t>คุ้มครองพยาน</t>
  </si>
  <si>
    <t>นักจิต</t>
  </si>
  <si>
    <t>ชันสูตร</t>
  </si>
  <si>
    <t>ส่งหมาย</t>
  </si>
  <si>
    <t>1.11 อื่นๆ</t>
  </si>
  <si>
    <t xml:space="preserve">      ทำความสะอาด</t>
  </si>
  <si>
    <t>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</si>
</sst>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9"/>
      <color indexed="81"/>
      <name val="Tahoma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4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0" fontId="1" fillId="0" borderId="9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shrinkToFit="1"/>
    </xf>
    <xf numFmtId="49" fontId="0" fillId="0" borderId="8" xfId="0" applyNumberFormat="1" applyBorder="1" applyAlignment="1">
      <alignment shrinkToFit="1"/>
    </xf>
    <xf numFmtId="0" fontId="0" fillId="0" borderId="11" xfId="0" applyBorder="1" applyAlignment="1">
      <alignment shrinkToFit="1"/>
    </xf>
    <xf numFmtId="49" fontId="0" fillId="0" borderId="11" xfId="0" applyNumberFormat="1" applyBorder="1" applyAlignment="1">
      <alignment shrinkToFit="1"/>
    </xf>
    <xf numFmtId="4" fontId="0" fillId="0" borderId="11" xfId="0" applyNumberFormat="1" applyBorder="1" applyAlignment="1">
      <alignment horizontal="center" vertical="center" shrinkToFit="1"/>
    </xf>
    <xf numFmtId="0" fontId="0" fillId="0" borderId="4" xfId="0" applyBorder="1" applyAlignment="1">
      <alignment shrinkToFit="1"/>
    </xf>
    <xf numFmtId="49" fontId="0" fillId="0" borderId="4" xfId="0" applyNumberFormat="1" applyBorder="1" applyAlignment="1">
      <alignment shrinkToFit="1"/>
    </xf>
    <xf numFmtId="0" fontId="0" fillId="0" borderId="0" xfId="0" applyBorder="1" applyAlignment="1">
      <alignment shrinkToFit="1"/>
    </xf>
    <xf numFmtId="49" fontId="0" fillId="0" borderId="0" xfId="0" applyNumberFormat="1" applyBorder="1" applyAlignment="1">
      <alignment shrinkToFit="1"/>
    </xf>
    <xf numFmtId="0" fontId="0" fillId="0" borderId="11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4" fontId="0" fillId="0" borderId="11" xfId="0" applyNumberFormat="1" applyBorder="1" applyAlignment="1">
      <alignment horizontal="center" shrinkToFit="1"/>
    </xf>
    <xf numFmtId="0" fontId="0" fillId="0" borderId="0" xfId="0" applyAlignment="1">
      <alignment shrinkToFit="1"/>
    </xf>
    <xf numFmtId="0" fontId="1" fillId="0" borderId="8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4" fontId="0" fillId="0" borderId="4" xfId="0" applyNumberFormat="1" applyBorder="1" applyAlignment="1">
      <alignment horizontal="center" shrinkToFit="1"/>
    </xf>
    <xf numFmtId="4" fontId="0" fillId="0" borderId="8" xfId="0" applyNumberFormat="1" applyBorder="1" applyAlignment="1">
      <alignment horizontal="center" shrinkToFit="1"/>
    </xf>
    <xf numFmtId="187" fontId="0" fillId="0" borderId="11" xfId="0" applyNumberFormat="1" applyBorder="1" applyAlignment="1">
      <alignment shrinkToFit="1"/>
    </xf>
    <xf numFmtId="2" fontId="0" fillId="0" borderId="11" xfId="0" applyNumberFormat="1" applyBorder="1" applyAlignment="1">
      <alignment shrinkToFit="1"/>
    </xf>
    <xf numFmtId="0" fontId="0" fillId="0" borderId="0" xfId="0" applyBorder="1" applyAlignment="1">
      <alignment horizontal="center" vertical="center" shrinkToFit="1"/>
    </xf>
    <xf numFmtId="43" fontId="0" fillId="0" borderId="8" xfId="0" applyNumberFormat="1" applyBorder="1" applyAlignment="1">
      <alignment shrinkToFit="1"/>
    </xf>
    <xf numFmtId="43" fontId="0" fillId="0" borderId="11" xfId="0" applyNumberFormat="1" applyBorder="1" applyAlignment="1">
      <alignment shrinkToFit="1"/>
    </xf>
    <xf numFmtId="43" fontId="0" fillId="0" borderId="11" xfId="0" applyNumberFormat="1" applyBorder="1" applyAlignment="1">
      <alignment horizontal="center" vertical="center" shrinkToFit="1"/>
    </xf>
    <xf numFmtId="43" fontId="0" fillId="0" borderId="4" xfId="0" applyNumberFormat="1" applyBorder="1" applyAlignment="1">
      <alignment shrinkToFit="1"/>
    </xf>
    <xf numFmtId="4" fontId="1" fillId="0" borderId="1" xfId="0" applyNumberFormat="1" applyFont="1" applyFill="1" applyBorder="1" applyAlignment="1">
      <alignment horizontal="center" vertical="center"/>
    </xf>
    <xf numFmtId="188" fontId="0" fillId="0" borderId="11" xfId="0" applyNumberFormat="1" applyBorder="1" applyAlignment="1">
      <alignment horizontal="center" vertical="center" shrinkToFit="1"/>
    </xf>
    <xf numFmtId="188" fontId="0" fillId="0" borderId="11" xfId="0" applyNumberFormat="1" applyBorder="1" applyAlignment="1">
      <alignment shrinkToFit="1"/>
    </xf>
    <xf numFmtId="188" fontId="0" fillId="0" borderId="4" xfId="0" applyNumberFormat="1" applyBorder="1" applyAlignment="1">
      <alignment shrinkToFit="1"/>
    </xf>
    <xf numFmtId="188" fontId="0" fillId="0" borderId="8" xfId="0" applyNumberFormat="1" applyBorder="1" applyAlignment="1">
      <alignment shrinkToFit="1"/>
    </xf>
    <xf numFmtId="0" fontId="3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0" fillId="0" borderId="11" xfId="0" applyNumberFormat="1" applyBorder="1" applyAlignment="1">
      <alignment horizontal="center" shrinkToFit="1"/>
    </xf>
    <xf numFmtId="188" fontId="0" fillId="0" borderId="11" xfId="0" applyNumberFormat="1" applyBorder="1" applyAlignment="1">
      <alignment horizontal="center" shrinkToFit="1"/>
    </xf>
    <xf numFmtId="43" fontId="0" fillId="0" borderId="11" xfId="0" applyNumberFormat="1" applyBorder="1" applyAlignment="1">
      <alignment horizontal="center" shrinkToFit="1"/>
    </xf>
    <xf numFmtId="0" fontId="0" fillId="0" borderId="0" xfId="0" applyFill="1" applyAlignment="1">
      <alignment shrinkToFit="1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" fontId="1" fillId="0" borderId="10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" fontId="0" fillId="0" borderId="8" xfId="0" applyNumberFormat="1" applyFill="1" applyBorder="1" applyAlignment="1">
      <alignment horizontal="center" vertical="center" shrinkToFit="1"/>
    </xf>
    <xf numFmtId="4" fontId="0" fillId="0" borderId="11" xfId="0" applyNumberFormat="1" applyFill="1" applyBorder="1" applyAlignment="1">
      <alignment horizontal="center" vertical="center" shrinkToFit="1"/>
    </xf>
    <xf numFmtId="4" fontId="0" fillId="0" borderId="4" xfId="0" applyNumberForma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4" fontId="0" fillId="0" borderId="8" xfId="0" applyNumberFormat="1" applyBorder="1" applyAlignment="1">
      <alignment horizontal="center" vertical="center" shrinkToFit="1"/>
    </xf>
    <xf numFmtId="4" fontId="0" fillId="0" borderId="11" xfId="0" applyNumberFormat="1" applyBorder="1" applyAlignment="1">
      <alignment horizontal="center" vertical="center" shrinkToFit="1"/>
    </xf>
    <xf numFmtId="4" fontId="0" fillId="0" borderId="4" xfId="0" applyNumberForma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3" fontId="0" fillId="0" borderId="8" xfId="0" applyNumberFormat="1" applyBorder="1" applyAlignment="1">
      <alignment horizontal="center" vertical="center" shrinkToFit="1"/>
    </xf>
    <xf numFmtId="43" fontId="0" fillId="0" borderId="4" xfId="0" applyNumberForma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206375</xdr:rowOff>
    </xdr:from>
    <xdr:to>
      <xdr:col>3</xdr:col>
      <xdr:colOff>440531</xdr:colOff>
      <xdr:row>23</xdr:row>
      <xdr:rowOff>269876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96875" y="11366500"/>
          <a:ext cx="2964656" cy="152400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ตรวจแล้วถูกต้อง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ลงชื่อ  ว่าที่พ.ต.ท.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บุญศักดิ์  เพชรรัตน์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สว.อก.สภ.เมืองนราธิวาส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</a:t>
          </a:r>
          <a:endParaRPr kumimoji="0" 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5</xdr:col>
      <xdr:colOff>555625</xdr:colOff>
      <xdr:row>19</xdr:row>
      <xdr:rowOff>158750</xdr:rowOff>
    </xdr:from>
    <xdr:to>
      <xdr:col>9</xdr:col>
      <xdr:colOff>964406</xdr:colOff>
      <xdr:row>23</xdr:row>
      <xdr:rowOff>222251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873625" y="10366375"/>
          <a:ext cx="2964656" cy="152400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ตรวจแล้วถูกต้อง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ลงชื่อ    พ.ต.อ.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ปรัชญา  ไบเตะ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ผกก.สภ.เมืองนราธิวาส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</a:t>
          </a:r>
          <a:endParaRPr kumimoji="0" 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51</xdr:row>
      <xdr:rowOff>228600</xdr:rowOff>
    </xdr:from>
    <xdr:to>
      <xdr:col>3</xdr:col>
      <xdr:colOff>222250</xdr:colOff>
      <xdr:row>60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09550" y="15173325"/>
          <a:ext cx="3336925" cy="2143125"/>
        </a:xfrm>
        <a:prstGeom prst="rect">
          <a:avLst/>
        </a:prstGeom>
        <a:solidFill>
          <a:sysClr val="window" lastClr="FFFFFF">
            <a:alpha val="0"/>
          </a:sys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ตรวจแล้วถูกต้อง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ลงชื่อ    ว่าที่พ.ต.ท.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บุญศักดิ์  เพชรรัตน์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สว.อก.สภ.เมืองนราธิวาส</a:t>
          </a:r>
        </a:p>
      </xdr:txBody>
    </xdr:sp>
    <xdr:clientData/>
  </xdr:twoCellAnchor>
  <xdr:twoCellAnchor>
    <xdr:from>
      <xdr:col>4</xdr:col>
      <xdr:colOff>269875</xdr:colOff>
      <xdr:row>51</xdr:row>
      <xdr:rowOff>209550</xdr:rowOff>
    </xdr:from>
    <xdr:to>
      <xdr:col>6</xdr:col>
      <xdr:colOff>1381125</xdr:colOff>
      <xdr:row>59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683125" y="12687300"/>
          <a:ext cx="2905125" cy="1866900"/>
        </a:xfrm>
        <a:prstGeom prst="rect">
          <a:avLst/>
        </a:prstGeom>
        <a:solidFill>
          <a:sysClr val="window" lastClr="FFFFFF">
            <a:alpha val="0"/>
          </a:sys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ตรวจแล้วถูกต้อง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ลงชื่อ    พ.ต.อ.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ปรัชญา  ไบเตะ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ผกก.สภ.เมืองนราธิวาส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</a:t>
          </a:r>
          <a:endParaRPr kumimoji="0" 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</xdr:col>
      <xdr:colOff>1190625</xdr:colOff>
      <xdr:row>52</xdr:row>
      <xdr:rowOff>222251</xdr:rowOff>
    </xdr:from>
    <xdr:to>
      <xdr:col>2</xdr:col>
      <xdr:colOff>67569</xdr:colOff>
      <xdr:row>55</xdr:row>
      <xdr:rowOff>63500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C241A04-BA07-4014-8ECF-CC6A172A3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4398626"/>
          <a:ext cx="956569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301626</xdr:colOff>
      <xdr:row>53</xdr:row>
      <xdr:rowOff>63500</xdr:rowOff>
    </xdr:from>
    <xdr:to>
      <xdr:col>6</xdr:col>
      <xdr:colOff>66422</xdr:colOff>
      <xdr:row>55</xdr:row>
      <xdr:rowOff>47625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D2393B02-5772-454C-9C9D-99AB5DCEC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2876" y="14478000"/>
          <a:ext cx="653796" cy="46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zoomScaleNormal="100" workbookViewId="0">
      <selection activeCell="C26" sqref="C26"/>
    </sheetView>
  </sheetViews>
  <sheetFormatPr defaultRowHeight="14.25" x14ac:dyDescent="0.2"/>
  <cols>
    <col min="1" max="1" width="5.875" style="5" customWidth="1"/>
    <col min="2" max="2" width="24.125" customWidth="1"/>
    <col min="3" max="3" width="13.75" style="11" customWidth="1"/>
    <col min="4" max="4" width="9.25" style="11" customWidth="1"/>
    <col min="5" max="5" width="11.75" customWidth="1"/>
    <col min="6" max="6" width="9.25" customWidth="1"/>
    <col min="7" max="7" width="8.25" customWidth="1"/>
    <col min="8" max="8" width="8.375" customWidth="1"/>
    <col min="9" max="9" width="12.25" customWidth="1"/>
    <col min="10" max="10" width="25.375" customWidth="1"/>
  </cols>
  <sheetData>
    <row r="1" spans="1:10" ht="23.25" customHeight="1" x14ac:dyDescent="0.2">
      <c r="A1" s="60" t="s">
        <v>20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23.25" customHeight="1" x14ac:dyDescent="0.2">
      <c r="A2" s="60" t="s">
        <v>28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4.75" customHeight="1" x14ac:dyDescent="0.2">
      <c r="A3" s="61" t="s">
        <v>25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23.25" customHeight="1" x14ac:dyDescent="0.2">
      <c r="A4" s="62" t="s">
        <v>0</v>
      </c>
      <c r="B4" s="62" t="s">
        <v>7</v>
      </c>
      <c r="C4" s="64" t="s">
        <v>2</v>
      </c>
      <c r="D4" s="65"/>
      <c r="E4" s="68" t="s">
        <v>3</v>
      </c>
      <c r="F4" s="69"/>
      <c r="G4" s="68" t="s">
        <v>4</v>
      </c>
      <c r="H4" s="69"/>
      <c r="I4" s="72" t="s">
        <v>5</v>
      </c>
      <c r="J4" s="65" t="s">
        <v>6</v>
      </c>
    </row>
    <row r="5" spans="1:10" ht="21" customHeight="1" x14ac:dyDescent="0.2">
      <c r="A5" s="63"/>
      <c r="B5" s="63"/>
      <c r="C5" s="66"/>
      <c r="D5" s="67"/>
      <c r="E5" s="70"/>
      <c r="F5" s="71"/>
      <c r="G5" s="70"/>
      <c r="H5" s="71"/>
      <c r="I5" s="72"/>
      <c r="J5" s="67"/>
    </row>
    <row r="6" spans="1:10" ht="71.25" customHeight="1" x14ac:dyDescent="0.2">
      <c r="A6" s="4">
        <v>1</v>
      </c>
      <c r="B6" s="3" t="s">
        <v>21</v>
      </c>
      <c r="C6" s="53" t="s">
        <v>27</v>
      </c>
      <c r="D6" s="54"/>
      <c r="E6" s="55">
        <v>5454500</v>
      </c>
      <c r="F6" s="55"/>
      <c r="G6" s="55">
        <v>2463045.89</v>
      </c>
      <c r="H6" s="55"/>
      <c r="I6" s="38">
        <f>G6/E6*100</f>
        <v>45.156217618480156</v>
      </c>
      <c r="J6" s="12" t="s">
        <v>23</v>
      </c>
    </row>
    <row r="7" spans="1:10" ht="45" customHeight="1" x14ac:dyDescent="0.2">
      <c r="A7" s="4">
        <v>3</v>
      </c>
      <c r="B7" s="7" t="s">
        <v>8</v>
      </c>
      <c r="C7" s="53" t="s">
        <v>27</v>
      </c>
      <c r="D7" s="54"/>
      <c r="E7" s="55">
        <v>1972800</v>
      </c>
      <c r="F7" s="55"/>
      <c r="G7" s="55">
        <v>986400</v>
      </c>
      <c r="H7" s="55"/>
      <c r="I7" s="9">
        <f>G7/E7*100</f>
        <v>50</v>
      </c>
      <c r="J7" s="12" t="s">
        <v>23</v>
      </c>
    </row>
    <row r="8" spans="1:10" ht="45" customHeight="1" x14ac:dyDescent="0.2">
      <c r="A8" s="4">
        <v>4</v>
      </c>
      <c r="B8" s="8" t="s">
        <v>9</v>
      </c>
      <c r="C8" s="53" t="s">
        <v>24</v>
      </c>
      <c r="D8" s="54"/>
      <c r="E8" s="55">
        <v>105600</v>
      </c>
      <c r="F8" s="55"/>
      <c r="G8" s="55">
        <v>75150</v>
      </c>
      <c r="H8" s="55"/>
      <c r="I8" s="38">
        <f t="shared" ref="I8:I17" si="0">G8/E8*100</f>
        <v>71.164772727272734</v>
      </c>
      <c r="J8" s="12" t="s">
        <v>23</v>
      </c>
    </row>
    <row r="9" spans="1:10" ht="45" customHeight="1" x14ac:dyDescent="0.2">
      <c r="A9" s="4">
        <v>5</v>
      </c>
      <c r="B9" s="8" t="s">
        <v>10</v>
      </c>
      <c r="C9" s="53" t="s">
        <v>24</v>
      </c>
      <c r="D9" s="54"/>
      <c r="E9" s="56">
        <v>46400</v>
      </c>
      <c r="F9" s="57"/>
      <c r="G9" s="56">
        <v>55050</v>
      </c>
      <c r="H9" s="57"/>
      <c r="I9" s="10">
        <f t="shared" si="0"/>
        <v>118.64224137931035</v>
      </c>
      <c r="J9" s="12" t="s">
        <v>23</v>
      </c>
    </row>
    <row r="10" spans="1:10" ht="45" customHeight="1" x14ac:dyDescent="0.2">
      <c r="A10" s="4">
        <v>6</v>
      </c>
      <c r="B10" s="6" t="s">
        <v>11</v>
      </c>
      <c r="C10" s="53" t="s">
        <v>22</v>
      </c>
      <c r="D10" s="54"/>
      <c r="E10" s="56">
        <v>102700</v>
      </c>
      <c r="F10" s="57"/>
      <c r="G10" s="56">
        <v>0</v>
      </c>
      <c r="H10" s="57"/>
      <c r="I10" s="9">
        <f t="shared" si="0"/>
        <v>0</v>
      </c>
      <c r="J10" s="12" t="s">
        <v>29</v>
      </c>
    </row>
    <row r="11" spans="1:10" ht="45" customHeight="1" x14ac:dyDescent="0.2">
      <c r="A11" s="4">
        <v>7</v>
      </c>
      <c r="B11" s="7" t="s">
        <v>12</v>
      </c>
      <c r="C11" s="53" t="s">
        <v>24</v>
      </c>
      <c r="D11" s="54"/>
      <c r="E11" s="56">
        <v>18000</v>
      </c>
      <c r="F11" s="57"/>
      <c r="G11" s="56">
        <v>8000</v>
      </c>
      <c r="H11" s="57"/>
      <c r="I11" s="10">
        <f t="shared" si="0"/>
        <v>44.444444444444443</v>
      </c>
      <c r="J11" s="12" t="s">
        <v>23</v>
      </c>
    </row>
    <row r="12" spans="1:10" ht="45" customHeight="1" x14ac:dyDescent="0.2">
      <c r="A12" s="4">
        <v>8</v>
      </c>
      <c r="B12" s="7" t="s">
        <v>13</v>
      </c>
      <c r="C12" s="53" t="s">
        <v>24</v>
      </c>
      <c r="D12" s="54"/>
      <c r="E12" s="58">
        <v>1462350</v>
      </c>
      <c r="F12" s="59"/>
      <c r="G12" s="56">
        <v>718410.02</v>
      </c>
      <c r="H12" s="57"/>
      <c r="I12" s="10">
        <f t="shared" si="0"/>
        <v>49.127091325606045</v>
      </c>
      <c r="J12" s="12" t="s">
        <v>23</v>
      </c>
    </row>
    <row r="13" spans="1:10" ht="45" customHeight="1" x14ac:dyDescent="0.2">
      <c r="A13" s="4">
        <v>9</v>
      </c>
      <c r="B13" s="7" t="s">
        <v>14</v>
      </c>
      <c r="C13" s="53" t="s">
        <v>24</v>
      </c>
      <c r="D13" s="54"/>
      <c r="E13" s="58">
        <v>1462350</v>
      </c>
      <c r="F13" s="59"/>
      <c r="G13" s="56">
        <v>498285.87</v>
      </c>
      <c r="H13" s="57"/>
      <c r="I13" s="10">
        <f t="shared" si="0"/>
        <v>34.074323520361062</v>
      </c>
      <c r="J13" s="12" t="s">
        <v>23</v>
      </c>
    </row>
    <row r="14" spans="1:10" ht="45" customHeight="1" x14ac:dyDescent="0.2">
      <c r="A14" s="4">
        <v>10</v>
      </c>
      <c r="B14" s="7" t="s">
        <v>15</v>
      </c>
      <c r="C14" s="53" t="s">
        <v>24</v>
      </c>
      <c r="D14" s="54"/>
      <c r="E14" s="56">
        <v>12800</v>
      </c>
      <c r="F14" s="57"/>
      <c r="G14" s="56">
        <v>3365</v>
      </c>
      <c r="H14" s="57"/>
      <c r="I14" s="10">
        <f t="shared" si="0"/>
        <v>26.2890625</v>
      </c>
      <c r="J14" s="12" t="s">
        <v>23</v>
      </c>
    </row>
    <row r="15" spans="1:10" ht="45" customHeight="1" x14ac:dyDescent="0.2">
      <c r="A15" s="4">
        <v>11</v>
      </c>
      <c r="B15" s="7" t="s">
        <v>16</v>
      </c>
      <c r="C15" s="53" t="s">
        <v>24</v>
      </c>
      <c r="D15" s="54"/>
      <c r="E15" s="56">
        <v>45100</v>
      </c>
      <c r="F15" s="57"/>
      <c r="G15" s="56">
        <v>30800</v>
      </c>
      <c r="H15" s="57"/>
      <c r="I15" s="10">
        <f t="shared" si="0"/>
        <v>68.292682926829272</v>
      </c>
      <c r="J15" s="12" t="s">
        <v>23</v>
      </c>
    </row>
    <row r="16" spans="1:10" ht="45" customHeight="1" x14ac:dyDescent="0.2">
      <c r="A16" s="4">
        <v>12</v>
      </c>
      <c r="B16" s="7" t="s">
        <v>17</v>
      </c>
      <c r="C16" s="53" t="s">
        <v>24</v>
      </c>
      <c r="D16" s="54"/>
      <c r="E16" s="55">
        <v>5322200</v>
      </c>
      <c r="F16" s="55"/>
      <c r="G16" s="55">
        <v>2375460.89</v>
      </c>
      <c r="H16" s="55"/>
      <c r="I16" s="10">
        <f t="shared" si="0"/>
        <v>44.633063206944499</v>
      </c>
      <c r="J16" s="12" t="s">
        <v>23</v>
      </c>
    </row>
    <row r="17" spans="1:15" ht="45" customHeight="1" x14ac:dyDescent="0.2">
      <c r="A17" s="4">
        <v>13</v>
      </c>
      <c r="B17" s="7" t="s">
        <v>18</v>
      </c>
      <c r="C17" s="53" t="s">
        <v>24</v>
      </c>
      <c r="D17" s="54"/>
      <c r="E17" s="55">
        <v>132300</v>
      </c>
      <c r="F17" s="55"/>
      <c r="G17" s="56">
        <v>133200</v>
      </c>
      <c r="H17" s="57"/>
      <c r="I17" s="10">
        <f t="shared" si="0"/>
        <v>100.68027210884354</v>
      </c>
      <c r="J17" s="12" t="s">
        <v>23</v>
      </c>
    </row>
    <row r="18" spans="1:15" ht="45" customHeight="1" x14ac:dyDescent="0.2">
      <c r="A18" s="4">
        <v>14</v>
      </c>
      <c r="B18" s="7" t="s">
        <v>19</v>
      </c>
      <c r="C18" s="53" t="s">
        <v>24</v>
      </c>
      <c r="D18" s="54"/>
      <c r="E18" s="56">
        <v>94100</v>
      </c>
      <c r="F18" s="57"/>
      <c r="G18" s="56">
        <v>32900</v>
      </c>
      <c r="H18" s="57"/>
      <c r="I18" s="10">
        <f>G18/E18*100</f>
        <v>34.962805526036135</v>
      </c>
      <c r="J18" s="12" t="s">
        <v>23</v>
      </c>
      <c r="L18" t="s">
        <v>30</v>
      </c>
    </row>
    <row r="19" spans="1:15" ht="24" x14ac:dyDescent="0.55000000000000004">
      <c r="A19" s="1" t="s">
        <v>1</v>
      </c>
      <c r="B19" s="2"/>
      <c r="C19" s="49"/>
      <c r="D19" s="50"/>
      <c r="E19" s="51">
        <f>E7+E8+E9+E10+E11+E12+E13+E14+E15+E17+E18</f>
        <v>5454500</v>
      </c>
      <c r="F19" s="52"/>
      <c r="G19" s="51">
        <f>G7+G9+G11+G12+G13+G15+G17+G18</f>
        <v>2463045.89</v>
      </c>
      <c r="H19" s="52"/>
      <c r="I19" s="10">
        <f>G19/E19*100</f>
        <v>45.156217618480156</v>
      </c>
      <c r="J19" s="12" t="s">
        <v>23</v>
      </c>
      <c r="L19">
        <v>1</v>
      </c>
      <c r="M19" t="s">
        <v>51</v>
      </c>
      <c r="O19">
        <v>8000</v>
      </c>
    </row>
    <row r="20" spans="1:15" ht="28.5" customHeight="1" x14ac:dyDescent="0.2">
      <c r="L20">
        <v>2</v>
      </c>
      <c r="M20" t="s">
        <v>52</v>
      </c>
      <c r="O20">
        <v>34000</v>
      </c>
    </row>
    <row r="21" spans="1:15" ht="28.5" customHeight="1" x14ac:dyDescent="0.2">
      <c r="L21">
        <v>3</v>
      </c>
      <c r="M21" t="s">
        <v>53</v>
      </c>
      <c r="O21">
        <v>200</v>
      </c>
    </row>
    <row r="22" spans="1:15" ht="28.5" customHeight="1" x14ac:dyDescent="0.2">
      <c r="L22">
        <v>4</v>
      </c>
      <c r="M22" t="s">
        <v>54</v>
      </c>
      <c r="O22">
        <v>7100</v>
      </c>
    </row>
    <row r="23" spans="1:15" ht="28.5" customHeight="1" x14ac:dyDescent="0.2">
      <c r="L23">
        <v>5</v>
      </c>
      <c r="M23" t="s">
        <v>55</v>
      </c>
      <c r="O23">
        <v>42900</v>
      </c>
    </row>
    <row r="24" spans="1:15" ht="28.5" customHeight="1" x14ac:dyDescent="0.2">
      <c r="L24">
        <v>6</v>
      </c>
      <c r="M24" t="s">
        <v>56</v>
      </c>
      <c r="O24">
        <v>1900</v>
      </c>
    </row>
    <row r="25" spans="1:15" ht="28.5" customHeight="1" x14ac:dyDescent="0.2">
      <c r="O25">
        <f>SUM(O19:O24)</f>
        <v>94100</v>
      </c>
    </row>
    <row r="26" spans="1:15" ht="28.5" customHeight="1" x14ac:dyDescent="0.2"/>
    <row r="27" spans="1:15" ht="28.5" customHeight="1" x14ac:dyDescent="0.2"/>
    <row r="28" spans="1:15" ht="28.5" customHeight="1" x14ac:dyDescent="0.2"/>
  </sheetData>
  <mergeCells count="52">
    <mergeCell ref="C6:D6"/>
    <mergeCell ref="E6:F6"/>
    <mergeCell ref="G6:H6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9:D19"/>
    <mergeCell ref="E19:F19"/>
    <mergeCell ref="G19:H19"/>
    <mergeCell ref="C17:D17"/>
    <mergeCell ref="E17:F17"/>
    <mergeCell ref="G17:H17"/>
    <mergeCell ref="C18:D18"/>
    <mergeCell ref="E18:F18"/>
    <mergeCell ref="G18:H18"/>
  </mergeCells>
  <pageMargins left="0.48" right="0.33" top="0.74803149606299213" bottom="0.74803149606299213" header="0.31496062992125984" footer="0.31496062992125984"/>
  <pageSetup scale="97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1"/>
  <sheetViews>
    <sheetView tabSelected="1" view="pageBreakPreview" topLeftCell="A19" zoomScale="60" zoomScaleNormal="100" workbookViewId="0">
      <selection activeCell="D58" sqref="D58"/>
    </sheetView>
  </sheetViews>
  <sheetFormatPr defaultColWidth="9.125" defaultRowHeight="14.25" x14ac:dyDescent="0.2"/>
  <cols>
    <col min="1" max="1" width="5.25" style="26" customWidth="1"/>
    <col min="2" max="2" width="27.25" style="26" customWidth="1"/>
    <col min="3" max="3" width="18.375" style="26" customWidth="1"/>
    <col min="4" max="5" width="15.125" style="26" customWidth="1"/>
    <col min="6" max="6" width="11.75" style="26" customWidth="1"/>
    <col min="7" max="7" width="25.625" style="26" customWidth="1"/>
    <col min="8" max="16384" width="9.125" style="26"/>
  </cols>
  <sheetData>
    <row r="1" spans="1:10" customFormat="1" ht="23.25" customHeight="1" x14ac:dyDescent="0.2">
      <c r="A1" s="60" t="s">
        <v>20</v>
      </c>
      <c r="B1" s="60"/>
      <c r="C1" s="60"/>
      <c r="D1" s="60"/>
      <c r="E1" s="60"/>
      <c r="F1" s="60"/>
      <c r="G1" s="60"/>
      <c r="H1" s="43"/>
      <c r="I1" s="43"/>
      <c r="J1" s="43"/>
    </row>
    <row r="2" spans="1:10" customFormat="1" ht="23.25" customHeight="1" x14ac:dyDescent="0.2">
      <c r="A2" s="60" t="s">
        <v>28</v>
      </c>
      <c r="B2" s="60"/>
      <c r="C2" s="60"/>
      <c r="D2" s="60"/>
      <c r="E2" s="60"/>
      <c r="F2" s="60"/>
      <c r="G2" s="60"/>
      <c r="H2" s="43"/>
      <c r="I2" s="43"/>
      <c r="J2" s="43"/>
    </row>
    <row r="3" spans="1:10" customFormat="1" ht="24.75" customHeight="1" x14ac:dyDescent="0.2">
      <c r="A3" s="61" t="s">
        <v>25</v>
      </c>
      <c r="B3" s="61"/>
      <c r="C3" s="61"/>
      <c r="D3" s="61"/>
      <c r="E3" s="61"/>
      <c r="F3" s="61"/>
      <c r="G3" s="61"/>
      <c r="H3" s="44"/>
      <c r="I3" s="44"/>
      <c r="J3" s="44"/>
    </row>
    <row r="4" spans="1:10" ht="24.75" customHeight="1" x14ac:dyDescent="0.2">
      <c r="A4" s="85" t="s">
        <v>0</v>
      </c>
      <c r="B4" s="85" t="s">
        <v>7</v>
      </c>
      <c r="C4" s="85" t="s">
        <v>2</v>
      </c>
      <c r="D4" s="80" t="s">
        <v>3</v>
      </c>
      <c r="E4" s="80" t="s">
        <v>4</v>
      </c>
      <c r="F4" s="85" t="s">
        <v>5</v>
      </c>
      <c r="G4" s="87" t="s">
        <v>6</v>
      </c>
    </row>
    <row r="5" spans="1:10" ht="24.75" customHeight="1" x14ac:dyDescent="0.2">
      <c r="A5" s="86"/>
      <c r="B5" s="86"/>
      <c r="C5" s="86"/>
      <c r="D5" s="81"/>
      <c r="E5" s="81"/>
      <c r="F5" s="86"/>
      <c r="G5" s="88"/>
    </row>
    <row r="6" spans="1:10" ht="21" customHeight="1" x14ac:dyDescent="0.2">
      <c r="A6" s="13"/>
      <c r="B6" s="13" t="s">
        <v>31</v>
      </c>
      <c r="C6" s="13"/>
      <c r="D6" s="27"/>
      <c r="E6" s="34"/>
      <c r="F6" s="82">
        <f>E8/D8*100</f>
        <v>57.02117554312953</v>
      </c>
      <c r="G6" s="14"/>
    </row>
    <row r="7" spans="1:10" ht="21" customHeight="1" x14ac:dyDescent="0.2">
      <c r="A7" s="15"/>
      <c r="B7" s="15" t="s">
        <v>32</v>
      </c>
      <c r="C7" s="28" t="s">
        <v>26</v>
      </c>
      <c r="D7" s="22"/>
      <c r="E7" s="35"/>
      <c r="F7" s="83"/>
      <c r="G7" s="16"/>
    </row>
    <row r="8" spans="1:10" ht="21" customHeight="1" x14ac:dyDescent="0.2">
      <c r="A8" s="22">
        <v>1</v>
      </c>
      <c r="B8" s="15" t="s">
        <v>33</v>
      </c>
      <c r="C8" s="15" t="s">
        <v>50</v>
      </c>
      <c r="D8" s="17">
        <v>5454500</v>
      </c>
      <c r="E8" s="36">
        <f>E11+E13+E15+E17+E21+E26+E31+E36+E41+E44</f>
        <v>3110220.02</v>
      </c>
      <c r="F8" s="83"/>
      <c r="G8" s="45" t="s">
        <v>23</v>
      </c>
    </row>
    <row r="9" spans="1:10" ht="21" customHeight="1" x14ac:dyDescent="0.2">
      <c r="A9" s="15"/>
      <c r="B9" s="15" t="s">
        <v>34</v>
      </c>
      <c r="C9" s="15"/>
      <c r="D9" s="22"/>
      <c r="E9" s="35"/>
      <c r="F9" s="83"/>
      <c r="G9" s="16"/>
    </row>
    <row r="10" spans="1:10" ht="21" customHeight="1" x14ac:dyDescent="0.2">
      <c r="A10" s="18"/>
      <c r="B10" s="18" t="s">
        <v>35</v>
      </c>
      <c r="C10" s="18"/>
      <c r="D10" s="23"/>
      <c r="E10" s="37"/>
      <c r="F10" s="84"/>
      <c r="G10" s="19"/>
    </row>
    <row r="11" spans="1:10" ht="21" customHeight="1" x14ac:dyDescent="0.2">
      <c r="A11" s="13"/>
      <c r="B11" s="89" t="s">
        <v>36</v>
      </c>
      <c r="C11" s="78" t="s">
        <v>50</v>
      </c>
      <c r="D11" s="82">
        <v>1972800</v>
      </c>
      <c r="E11" s="91">
        <v>986400</v>
      </c>
      <c r="F11" s="75">
        <f>E11/D11*100</f>
        <v>50</v>
      </c>
      <c r="G11" s="73" t="s">
        <v>23</v>
      </c>
    </row>
    <row r="12" spans="1:10" ht="21" customHeight="1" x14ac:dyDescent="0.2">
      <c r="A12" s="18"/>
      <c r="B12" s="90"/>
      <c r="C12" s="79"/>
      <c r="D12" s="84"/>
      <c r="E12" s="92"/>
      <c r="F12" s="77"/>
      <c r="G12" s="74"/>
    </row>
    <row r="13" spans="1:10" ht="21" customHeight="1" x14ac:dyDescent="0.2">
      <c r="A13" s="13"/>
      <c r="B13" s="78" t="s">
        <v>37</v>
      </c>
      <c r="C13" s="78" t="s">
        <v>50</v>
      </c>
      <c r="D13" s="82">
        <v>105600</v>
      </c>
      <c r="E13" s="91">
        <v>10418</v>
      </c>
      <c r="F13" s="75">
        <f>E13/D13*100</f>
        <v>9.8655303030303028</v>
      </c>
      <c r="G13" s="73" t="s">
        <v>23</v>
      </c>
    </row>
    <row r="14" spans="1:10" ht="21" customHeight="1" x14ac:dyDescent="0.2">
      <c r="A14" s="18"/>
      <c r="B14" s="79"/>
      <c r="C14" s="79"/>
      <c r="D14" s="84"/>
      <c r="E14" s="92"/>
      <c r="F14" s="77"/>
      <c r="G14" s="74"/>
    </row>
    <row r="15" spans="1:10" ht="21" customHeight="1" x14ac:dyDescent="0.2">
      <c r="A15" s="13"/>
      <c r="B15" s="78" t="s">
        <v>38</v>
      </c>
      <c r="C15" s="78" t="s">
        <v>50</v>
      </c>
      <c r="D15" s="82">
        <v>46400</v>
      </c>
      <c r="E15" s="91">
        <v>8500</v>
      </c>
      <c r="F15" s="75">
        <f>E15/D15*100</f>
        <v>18.318965517241377</v>
      </c>
      <c r="G15" s="73" t="s">
        <v>23</v>
      </c>
    </row>
    <row r="16" spans="1:10" ht="21" customHeight="1" x14ac:dyDescent="0.2">
      <c r="A16" s="18"/>
      <c r="B16" s="79"/>
      <c r="C16" s="79"/>
      <c r="D16" s="84"/>
      <c r="E16" s="92"/>
      <c r="F16" s="77"/>
      <c r="G16" s="74"/>
    </row>
    <row r="17" spans="1:7" ht="21" customHeight="1" x14ac:dyDescent="0.2">
      <c r="A17" s="15"/>
      <c r="B17" s="13" t="s">
        <v>39</v>
      </c>
      <c r="C17" s="78" t="s">
        <v>50</v>
      </c>
      <c r="D17" s="82">
        <v>102700</v>
      </c>
      <c r="E17" s="91">
        <v>0</v>
      </c>
      <c r="F17" s="75"/>
      <c r="G17" s="73" t="s">
        <v>23</v>
      </c>
    </row>
    <row r="18" spans="1:7" ht="21" customHeight="1" x14ac:dyDescent="0.2">
      <c r="A18" s="18"/>
      <c r="B18" s="18" t="s">
        <v>58</v>
      </c>
      <c r="C18" s="79"/>
      <c r="D18" s="84"/>
      <c r="E18" s="92"/>
      <c r="F18" s="77"/>
      <c r="G18" s="74"/>
    </row>
    <row r="19" spans="1:7" ht="21" customHeight="1" x14ac:dyDescent="0.2">
      <c r="A19" s="13"/>
      <c r="B19" s="13"/>
      <c r="C19" s="13"/>
      <c r="D19" s="30"/>
      <c r="E19" s="34"/>
      <c r="F19" s="75">
        <f t="shared" ref="F19" si="0">E21/D21*100</f>
        <v>44.444444444444443</v>
      </c>
      <c r="G19" s="14"/>
    </row>
    <row r="20" spans="1:7" ht="21" customHeight="1" x14ac:dyDescent="0.2">
      <c r="A20" s="15"/>
      <c r="B20" s="15"/>
      <c r="C20" s="28"/>
      <c r="D20" s="25"/>
      <c r="E20" s="35"/>
      <c r="F20" s="76"/>
      <c r="G20" s="16"/>
    </row>
    <row r="21" spans="1:7" ht="21" customHeight="1" x14ac:dyDescent="0.2">
      <c r="A21" s="15"/>
      <c r="B21" s="15" t="s">
        <v>40</v>
      </c>
      <c r="C21" s="15" t="s">
        <v>50</v>
      </c>
      <c r="D21" s="25">
        <v>18000</v>
      </c>
      <c r="E21" s="47">
        <v>8000</v>
      </c>
      <c r="F21" s="76"/>
      <c r="G21" s="45" t="s">
        <v>23</v>
      </c>
    </row>
    <row r="22" spans="1:7" ht="21" customHeight="1" x14ac:dyDescent="0.2">
      <c r="A22" s="15"/>
      <c r="B22" s="15"/>
      <c r="C22" s="15"/>
      <c r="D22" s="25"/>
      <c r="E22" s="35"/>
      <c r="F22" s="76"/>
      <c r="G22" s="16"/>
    </row>
    <row r="23" spans="1:7" ht="21" customHeight="1" x14ac:dyDescent="0.2">
      <c r="A23" s="18"/>
      <c r="B23" s="18"/>
      <c r="C23" s="18"/>
      <c r="D23" s="29"/>
      <c r="E23" s="37"/>
      <c r="F23" s="77"/>
      <c r="G23" s="19"/>
    </row>
    <row r="24" spans="1:7" ht="21" customHeight="1" x14ac:dyDescent="0.2">
      <c r="A24" s="13"/>
      <c r="B24" s="13"/>
      <c r="C24" s="13"/>
      <c r="D24" s="30"/>
      <c r="E24" s="34"/>
      <c r="F24" s="75">
        <f>E26/D26*100</f>
        <v>47.75388142373577</v>
      </c>
      <c r="G24" s="14"/>
    </row>
    <row r="25" spans="1:7" ht="21" customHeight="1" x14ac:dyDescent="0.2">
      <c r="A25" s="15"/>
      <c r="B25" s="15"/>
      <c r="C25" s="28"/>
      <c r="D25" s="25"/>
      <c r="E25" s="35"/>
      <c r="F25" s="76"/>
      <c r="G25" s="16"/>
    </row>
    <row r="26" spans="1:7" ht="21" customHeight="1" x14ac:dyDescent="0.2">
      <c r="A26" s="15"/>
      <c r="B26" s="15" t="s">
        <v>41</v>
      </c>
      <c r="C26" s="15" t="s">
        <v>50</v>
      </c>
      <c r="D26" s="25">
        <v>2924700</v>
      </c>
      <c r="E26" s="47">
        <v>1396657.77</v>
      </c>
      <c r="F26" s="76"/>
      <c r="G26" s="45" t="s">
        <v>23</v>
      </c>
    </row>
    <row r="27" spans="1:7" ht="21" customHeight="1" x14ac:dyDescent="0.2">
      <c r="A27" s="15"/>
      <c r="B27" s="15"/>
      <c r="C27" s="15"/>
      <c r="D27" s="25"/>
      <c r="E27" s="35"/>
      <c r="F27" s="76"/>
      <c r="G27" s="16"/>
    </row>
    <row r="28" spans="1:7" ht="21" customHeight="1" x14ac:dyDescent="0.2">
      <c r="A28" s="18"/>
      <c r="B28" s="18"/>
      <c r="C28" s="18"/>
      <c r="D28" s="29"/>
      <c r="E28" s="37"/>
      <c r="F28" s="77"/>
      <c r="G28" s="19"/>
    </row>
    <row r="29" spans="1:7" ht="21" customHeight="1" x14ac:dyDescent="0.2">
      <c r="A29" s="13"/>
      <c r="B29" s="13"/>
      <c r="C29" s="13"/>
      <c r="D29" s="30"/>
      <c r="E29" s="34"/>
      <c r="F29" s="75">
        <f t="shared" ref="F29" si="1">E31/D31*100</f>
        <v>31.8359375</v>
      </c>
      <c r="G29" s="14"/>
    </row>
    <row r="30" spans="1:7" ht="21" customHeight="1" x14ac:dyDescent="0.2">
      <c r="A30" s="15"/>
      <c r="B30" s="15"/>
      <c r="C30" s="28"/>
      <c r="D30" s="25"/>
      <c r="E30" s="35"/>
      <c r="F30" s="76"/>
      <c r="G30" s="16"/>
    </row>
    <row r="31" spans="1:7" ht="21" customHeight="1" x14ac:dyDescent="0.2">
      <c r="A31" s="15"/>
      <c r="B31" s="15" t="s">
        <v>42</v>
      </c>
      <c r="C31" s="15" t="s">
        <v>50</v>
      </c>
      <c r="D31" s="25">
        <v>12800</v>
      </c>
      <c r="E31" s="39">
        <v>4075</v>
      </c>
      <c r="F31" s="76"/>
      <c r="G31" s="45" t="s">
        <v>23</v>
      </c>
    </row>
    <row r="32" spans="1:7" ht="21" customHeight="1" x14ac:dyDescent="0.2">
      <c r="A32" s="15"/>
      <c r="B32" s="15"/>
      <c r="C32" s="15"/>
      <c r="D32" s="25"/>
      <c r="E32" s="40"/>
      <c r="F32" s="76"/>
      <c r="G32" s="16"/>
    </row>
    <row r="33" spans="1:8" ht="21" customHeight="1" x14ac:dyDescent="0.2">
      <c r="A33" s="18"/>
      <c r="B33" s="18"/>
      <c r="C33" s="18"/>
      <c r="D33" s="29"/>
      <c r="E33" s="41"/>
      <c r="F33" s="77"/>
      <c r="G33" s="19"/>
    </row>
    <row r="34" spans="1:8" ht="21" customHeight="1" x14ac:dyDescent="0.2">
      <c r="A34" s="13"/>
      <c r="B34" s="13"/>
      <c r="C34" s="13"/>
      <c r="D34" s="30"/>
      <c r="E34" s="42"/>
      <c r="F34" s="75">
        <f t="shared" ref="F34" si="2">E36/D36*100</f>
        <v>148.05986696230599</v>
      </c>
      <c r="G34" s="14"/>
      <c r="H34" s="48"/>
    </row>
    <row r="35" spans="1:8" ht="21" customHeight="1" x14ac:dyDescent="0.2">
      <c r="A35" s="15"/>
      <c r="B35" s="15"/>
      <c r="C35" s="28"/>
      <c r="D35" s="25"/>
      <c r="E35" s="40"/>
      <c r="F35" s="76"/>
      <c r="G35" s="16"/>
      <c r="H35" s="48"/>
    </row>
    <row r="36" spans="1:8" ht="21" customHeight="1" x14ac:dyDescent="0.2">
      <c r="A36" s="31"/>
      <c r="B36" s="15" t="s">
        <v>43</v>
      </c>
      <c r="C36" s="15" t="s">
        <v>50</v>
      </c>
      <c r="D36" s="25">
        <v>45100</v>
      </c>
      <c r="E36" s="46">
        <v>66775</v>
      </c>
      <c r="F36" s="76"/>
      <c r="G36" s="45" t="s">
        <v>23</v>
      </c>
      <c r="H36" s="48"/>
    </row>
    <row r="37" spans="1:8" ht="21" customHeight="1" x14ac:dyDescent="0.2">
      <c r="A37" s="15"/>
      <c r="B37" s="15"/>
      <c r="C37" s="15"/>
      <c r="D37" s="25"/>
      <c r="E37" s="40"/>
      <c r="F37" s="76"/>
      <c r="G37" s="16"/>
      <c r="H37" s="48" t="s">
        <v>59</v>
      </c>
    </row>
    <row r="38" spans="1:8" ht="21" customHeight="1" x14ac:dyDescent="0.2">
      <c r="A38" s="18"/>
      <c r="B38" s="18"/>
      <c r="C38" s="18"/>
      <c r="D38" s="29"/>
      <c r="E38" s="41"/>
      <c r="F38" s="77"/>
      <c r="G38" s="19"/>
      <c r="H38" s="48"/>
    </row>
    <row r="39" spans="1:8" ht="21" customHeight="1" x14ac:dyDescent="0.2">
      <c r="A39" s="13"/>
      <c r="B39" s="13"/>
      <c r="C39" s="13"/>
      <c r="D39" s="30"/>
      <c r="E39" s="42"/>
      <c r="F39" s="75">
        <f>E41/D41*100</f>
        <v>418.74092970521542</v>
      </c>
      <c r="G39" s="14"/>
      <c r="H39" s="48"/>
    </row>
    <row r="40" spans="1:8" ht="21" customHeight="1" x14ac:dyDescent="0.2">
      <c r="A40" s="15"/>
      <c r="B40" s="15"/>
      <c r="C40" s="28"/>
      <c r="D40" s="25"/>
      <c r="E40" s="40"/>
      <c r="F40" s="76"/>
      <c r="G40" s="16"/>
      <c r="H40" s="48"/>
    </row>
    <row r="41" spans="1:8" ht="21" customHeight="1" x14ac:dyDescent="0.2">
      <c r="A41" s="32"/>
      <c r="B41" s="15" t="s">
        <v>44</v>
      </c>
      <c r="C41" s="15" t="s">
        <v>50</v>
      </c>
      <c r="D41" s="25">
        <v>132300</v>
      </c>
      <c r="E41" s="46">
        <v>553994.25</v>
      </c>
      <c r="F41" s="76"/>
      <c r="G41" s="45" t="s">
        <v>23</v>
      </c>
      <c r="H41" s="48"/>
    </row>
    <row r="42" spans="1:8" ht="21" customHeight="1" x14ac:dyDescent="0.2">
      <c r="A42" s="15"/>
      <c r="B42" s="15"/>
      <c r="C42" s="15"/>
      <c r="D42" s="25"/>
      <c r="E42" s="40"/>
      <c r="F42" s="76"/>
      <c r="G42" s="16"/>
      <c r="H42" s="48"/>
    </row>
    <row r="43" spans="1:8" ht="21" customHeight="1" x14ac:dyDescent="0.2">
      <c r="A43" s="18"/>
      <c r="B43" s="18"/>
      <c r="C43" s="18"/>
      <c r="D43" s="29"/>
      <c r="E43" s="41"/>
      <c r="F43" s="77"/>
      <c r="G43" s="19"/>
      <c r="H43" s="48"/>
    </row>
    <row r="44" spans="1:8" ht="21" customHeight="1" x14ac:dyDescent="0.2">
      <c r="A44" s="13"/>
      <c r="B44" s="89" t="s">
        <v>57</v>
      </c>
      <c r="C44" s="78" t="s">
        <v>50</v>
      </c>
      <c r="D44" s="82">
        <v>94100</v>
      </c>
      <c r="E44" s="91">
        <v>75400</v>
      </c>
      <c r="F44" s="75">
        <f>E44/D44*100</f>
        <v>80.127523910733274</v>
      </c>
      <c r="G44" s="73" t="s">
        <v>23</v>
      </c>
      <c r="H44" s="48"/>
    </row>
    <row r="45" spans="1:8" ht="21" customHeight="1" x14ac:dyDescent="0.2">
      <c r="A45" s="18"/>
      <c r="B45" s="90"/>
      <c r="C45" s="79"/>
      <c r="D45" s="84"/>
      <c r="E45" s="92"/>
      <c r="F45" s="77"/>
      <c r="G45" s="74"/>
    </row>
    <row r="46" spans="1:8" ht="21" customHeight="1" x14ac:dyDescent="0.2">
      <c r="A46" s="13"/>
      <c r="B46" s="13" t="s">
        <v>45</v>
      </c>
      <c r="C46" s="13"/>
      <c r="D46" s="24"/>
      <c r="E46" s="34"/>
      <c r="F46" s="75">
        <f t="shared" ref="F46" si="3">E48/D48*100</f>
        <v>50.000013726835967</v>
      </c>
      <c r="G46" s="14"/>
    </row>
    <row r="47" spans="1:8" ht="21" customHeight="1" x14ac:dyDescent="0.2">
      <c r="A47" s="15"/>
      <c r="B47" s="15" t="s">
        <v>46</v>
      </c>
      <c r="C47" s="28"/>
      <c r="D47" s="22"/>
      <c r="E47" s="35"/>
      <c r="F47" s="76"/>
      <c r="G47" s="16"/>
    </row>
    <row r="48" spans="1:8" ht="21" customHeight="1" x14ac:dyDescent="0.2">
      <c r="A48" s="22">
        <v>2</v>
      </c>
      <c r="B48" s="15" t="s">
        <v>47</v>
      </c>
      <c r="C48" s="15" t="s">
        <v>50</v>
      </c>
      <c r="D48" s="25">
        <v>145700</v>
      </c>
      <c r="E48" s="36">
        <v>72850.02</v>
      </c>
      <c r="F48" s="76"/>
      <c r="G48" s="45" t="s">
        <v>23</v>
      </c>
    </row>
    <row r="49" spans="1:7" ht="21" customHeight="1" x14ac:dyDescent="0.2">
      <c r="A49" s="15"/>
      <c r="B49" s="15" t="s">
        <v>48</v>
      </c>
      <c r="C49" s="15"/>
      <c r="D49" s="22"/>
      <c r="E49" s="35"/>
      <c r="F49" s="76"/>
      <c r="G49" s="16"/>
    </row>
    <row r="50" spans="1:7" ht="21" customHeight="1" x14ac:dyDescent="0.2">
      <c r="A50" s="18"/>
      <c r="B50" s="18" t="s">
        <v>49</v>
      </c>
      <c r="C50" s="18"/>
      <c r="D50" s="23"/>
      <c r="E50" s="37"/>
      <c r="F50" s="77"/>
      <c r="G50" s="19"/>
    </row>
    <row r="51" spans="1:7" ht="18.75" customHeight="1" x14ac:dyDescent="0.2">
      <c r="A51" s="20"/>
      <c r="B51" s="20"/>
      <c r="C51" s="20"/>
      <c r="D51" s="20"/>
      <c r="E51" s="20"/>
      <c r="F51" s="33"/>
      <c r="G51" s="21"/>
    </row>
    <row r="52" spans="1:7" ht="18.75" customHeight="1" x14ac:dyDescent="0.2"/>
    <row r="53" spans="1:7" ht="18.75" customHeight="1" x14ac:dyDescent="0.2"/>
    <row r="54" spans="1:7" ht="18.75" customHeight="1" x14ac:dyDescent="0.2"/>
    <row r="55" spans="1:7" ht="18.75" customHeight="1" x14ac:dyDescent="0.2"/>
    <row r="56" spans="1:7" ht="18.75" customHeight="1" x14ac:dyDescent="0.2"/>
    <row r="57" spans="1:7" ht="18.75" customHeight="1" x14ac:dyDescent="0.2"/>
    <row r="58" spans="1:7" ht="18.75" customHeight="1" x14ac:dyDescent="0.2"/>
    <row r="59" spans="1:7" ht="18.75" customHeight="1" x14ac:dyDescent="0.2"/>
    <row r="60" spans="1:7" ht="18.75" customHeight="1" x14ac:dyDescent="0.2"/>
    <row r="61" spans="1:7" ht="18.75" customHeight="1" x14ac:dyDescent="0.2"/>
    <row r="62" spans="1:7" ht="18.75" customHeight="1" x14ac:dyDescent="0.2"/>
    <row r="63" spans="1:7" ht="18.75" customHeight="1" x14ac:dyDescent="0.2"/>
    <row r="64" spans="1:7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</sheetData>
  <mergeCells count="46">
    <mergeCell ref="B44:B45"/>
    <mergeCell ref="C44:C45"/>
    <mergeCell ref="G11:G12"/>
    <mergeCell ref="G13:G14"/>
    <mergeCell ref="G15:G16"/>
    <mergeCell ref="G44:G45"/>
    <mergeCell ref="D44:D45"/>
    <mergeCell ref="E44:E45"/>
    <mergeCell ref="B11:B12"/>
    <mergeCell ref="C11:C12"/>
    <mergeCell ref="D11:D12"/>
    <mergeCell ref="E11:E12"/>
    <mergeCell ref="E13:E14"/>
    <mergeCell ref="E15:E16"/>
    <mergeCell ref="E17:E18"/>
    <mergeCell ref="A1:G1"/>
    <mergeCell ref="A2:G2"/>
    <mergeCell ref="A3:G3"/>
    <mergeCell ref="A4:A5"/>
    <mergeCell ref="B4:B5"/>
    <mergeCell ref="C4:C5"/>
    <mergeCell ref="F4:F5"/>
    <mergeCell ref="G4:G5"/>
    <mergeCell ref="F15:F16"/>
    <mergeCell ref="F17:F18"/>
    <mergeCell ref="B13:B14"/>
    <mergeCell ref="D4:D5"/>
    <mergeCell ref="E4:E5"/>
    <mergeCell ref="F6:F10"/>
    <mergeCell ref="D13:D14"/>
    <mergeCell ref="F11:F12"/>
    <mergeCell ref="F13:F14"/>
    <mergeCell ref="D15:D16"/>
    <mergeCell ref="D17:D18"/>
    <mergeCell ref="C15:C16"/>
    <mergeCell ref="C17:C18"/>
    <mergeCell ref="C13:C14"/>
    <mergeCell ref="B15:B16"/>
    <mergeCell ref="G17:G18"/>
    <mergeCell ref="F29:F33"/>
    <mergeCell ref="F34:F38"/>
    <mergeCell ref="F39:F43"/>
    <mergeCell ref="F46:F50"/>
    <mergeCell ref="F19:F23"/>
    <mergeCell ref="F24:F28"/>
    <mergeCell ref="F44:F45"/>
  </mergeCells>
  <pageMargins left="0.87" right="0.70866141732283472" top="0.74803149606299213" bottom="0.74803149606299213" header="0.31496062992125984" footer="0.31496062992125984"/>
  <pageSetup orientation="landscape" r:id="rId1"/>
  <rowBreaks count="2" manualBreakCount="2">
    <brk id="23" max="16383" man="1"/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2</vt:lpstr>
      <vt:lpstr>Sheet1</vt:lpstr>
      <vt:lpstr>'2'!Print_Titles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MSI</cp:lastModifiedBy>
  <cp:lastPrinted>2025-04-08T08:20:50Z</cp:lastPrinted>
  <dcterms:created xsi:type="dcterms:W3CDTF">2024-01-10T07:59:11Z</dcterms:created>
  <dcterms:modified xsi:type="dcterms:W3CDTF">2025-04-21T02:48:41Z</dcterms:modified>
</cp:coreProperties>
</file>